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1267ad338128f1f/Documents/Homeschooling/"/>
    </mc:Choice>
  </mc:AlternateContent>
  <xr:revisionPtr revIDLastSave="39" documentId="8_{9E64C0FB-CBFC-4349-BBE3-BAFC33FCFCA5}" xr6:coauthVersionLast="46" xr6:coauthVersionMax="46" xr10:uidLastSave="{8F39C951-DBBB-4822-AEBD-4FA2408E1B2E}"/>
  <bookViews>
    <workbookView xWindow="-110" yWindow="-110" windowWidth="38620" windowHeight="21220" xr2:uid="{7DE01993-73F0-4376-9CAA-1AC2CA55C265}"/>
  </bookViews>
  <sheets>
    <sheet name="Transcript" sheetId="1" r:id="rId1"/>
  </sheets>
  <definedNames>
    <definedName name="GradeValueLookupTable">Transcript!$O$7:$P$11</definedName>
    <definedName name="_xlnm.Print_Area" localSheetId="0">Transcript!$A$1:$G$58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F42" i="1"/>
  <c r="B42" i="1"/>
  <c r="J28" i="1"/>
  <c r="K28" i="1" s="1"/>
  <c r="J29" i="1"/>
  <c r="K29" i="1" s="1"/>
  <c r="J30" i="1"/>
  <c r="K30" i="1" s="1"/>
  <c r="J31" i="1"/>
  <c r="K31" i="1" s="1"/>
  <c r="J32" i="1"/>
  <c r="J33" i="1"/>
  <c r="K33" i="1" s="1"/>
  <c r="J34" i="1"/>
  <c r="J35" i="1"/>
  <c r="K35" i="1" s="1"/>
  <c r="J36" i="1"/>
  <c r="K36" i="1" s="1"/>
  <c r="J37" i="1"/>
  <c r="K37" i="1" s="1"/>
  <c r="J38" i="1"/>
  <c r="J39" i="1"/>
  <c r="K39" i="1" s="1"/>
  <c r="J40" i="1"/>
  <c r="J41" i="1"/>
  <c r="K41" i="1" s="1"/>
  <c r="L28" i="1"/>
  <c r="M28" i="1" s="1"/>
  <c r="L29" i="1"/>
  <c r="M29" i="1" s="1"/>
  <c r="L30" i="1"/>
  <c r="M30" i="1" s="1"/>
  <c r="L31" i="1"/>
  <c r="M31" i="1" s="1"/>
  <c r="L32" i="1"/>
  <c r="L33" i="1"/>
  <c r="M33" i="1" s="1"/>
  <c r="L34" i="1"/>
  <c r="L35" i="1"/>
  <c r="M35" i="1" s="1"/>
  <c r="L36" i="1"/>
  <c r="M36" i="1" s="1"/>
  <c r="L37" i="1"/>
  <c r="M37" i="1" s="1"/>
  <c r="L38" i="1"/>
  <c r="M38" i="1" s="1"/>
  <c r="L39" i="1"/>
  <c r="M39" i="1" s="1"/>
  <c r="L40" i="1"/>
  <c r="L41" i="1"/>
  <c r="M41" i="1" s="1"/>
  <c r="L27" i="1"/>
  <c r="M27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8" i="1"/>
  <c r="M8" i="1" s="1"/>
  <c r="J27" i="1"/>
  <c r="K27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8" i="1"/>
  <c r="K8" i="1" s="1"/>
  <c r="K32" i="1"/>
  <c r="K34" i="1"/>
  <c r="K38" i="1"/>
  <c r="K40" i="1"/>
  <c r="M32" i="1"/>
  <c r="M34" i="1"/>
  <c r="M40" i="1"/>
  <c r="M14" i="1"/>
  <c r="F23" i="1"/>
  <c r="G45" i="1" l="1"/>
  <c r="K42" i="1"/>
  <c r="C42" i="1" s="1"/>
  <c r="M42" i="1"/>
  <c r="G42" i="1" s="1"/>
  <c r="M23" i="1"/>
  <c r="G23" i="1" s="1"/>
  <c r="K23" i="1"/>
  <c r="C23" i="1" s="1"/>
  <c r="G46" i="1" l="1"/>
</calcChain>
</file>

<file path=xl/sharedStrings.xml><?xml version="1.0" encoding="utf-8"?>
<sst xmlns="http://schemas.openxmlformats.org/spreadsheetml/2006/main" count="119" uniqueCount="70">
  <si>
    <t>Student Information:</t>
  </si>
  <si>
    <t>Student Academic History:</t>
  </si>
  <si>
    <t>Freshman</t>
  </si>
  <si>
    <t>Sophomore</t>
  </si>
  <si>
    <t>Course Title</t>
  </si>
  <si>
    <t>Credits</t>
  </si>
  <si>
    <t>Grade</t>
  </si>
  <si>
    <t>Spanish 2</t>
  </si>
  <si>
    <t>Physical Education</t>
  </si>
  <si>
    <t>Totals/Averages</t>
  </si>
  <si>
    <t>Junior</t>
  </si>
  <si>
    <t>Year: 2018-2019</t>
  </si>
  <si>
    <t>Senior</t>
  </si>
  <si>
    <t>Year: 2019-2020</t>
  </si>
  <si>
    <t>Bible Doctrine</t>
  </si>
  <si>
    <t>Christian Living</t>
  </si>
  <si>
    <t>English 3</t>
  </si>
  <si>
    <t>Advanced Mathematics</t>
  </si>
  <si>
    <t>Physics</t>
  </si>
  <si>
    <t>Summary of Academic Record:</t>
  </si>
  <si>
    <t>Total Graduation Credits:</t>
  </si>
  <si>
    <t>Grading Scales:</t>
  </si>
  <si>
    <t>Grading System</t>
  </si>
  <si>
    <t>A = 90-100; B = 80-89; C = 70-79; D = 60-69</t>
  </si>
  <si>
    <t>GPA Scale</t>
  </si>
  <si>
    <t>A = 4.00; B = 3.00; C = 2.00; D = 1.00</t>
  </si>
  <si>
    <t>Parent/Teacher Signature:</t>
  </si>
  <si>
    <t>Print</t>
  </si>
  <si>
    <t>Sign</t>
  </si>
  <si>
    <t>Date</t>
  </si>
  <si>
    <t>Year: 2020-2021</t>
  </si>
  <si>
    <t>Year: 2021-2022</t>
  </si>
  <si>
    <t>Graduation Date: May 2022</t>
  </si>
  <si>
    <t>Geography</t>
  </si>
  <si>
    <t>Calculus</t>
  </si>
  <si>
    <t>A</t>
  </si>
  <si>
    <t>B</t>
  </si>
  <si>
    <t>Cummulative GPA:</t>
  </si>
  <si>
    <t>New Testament Survery</t>
  </si>
  <si>
    <t>English 1</t>
  </si>
  <si>
    <t>Algebra 1</t>
  </si>
  <si>
    <t>Biology</t>
  </si>
  <si>
    <t>World History</t>
  </si>
  <si>
    <t>Spanish 1</t>
  </si>
  <si>
    <t>Music/Piano</t>
  </si>
  <si>
    <t>Old Testament Survey</t>
  </si>
  <si>
    <t>English 2</t>
  </si>
  <si>
    <t>Algebra 2</t>
  </si>
  <si>
    <t>Chemistry</t>
  </si>
  <si>
    <t>American History</t>
  </si>
  <si>
    <t>Spanish 3</t>
  </si>
  <si>
    <t>Economics</t>
  </si>
  <si>
    <t>DOB:</t>
  </si>
  <si>
    <t>Phone:</t>
  </si>
  <si>
    <t>C</t>
  </si>
  <si>
    <t>D</t>
  </si>
  <si>
    <t>02-09-2019 ACT:</t>
  </si>
  <si>
    <t>Jenny Smith</t>
  </si>
  <si>
    <t>123 Apple St, Avon IN  46123</t>
  </si>
  <si>
    <t>317-555-1234</t>
  </si>
  <si>
    <t>Grade Value</t>
  </si>
  <si>
    <t>F</t>
  </si>
  <si>
    <t>Grade Value Lookup</t>
  </si>
  <si>
    <t>Weighted</t>
  </si>
  <si>
    <t>Eng Comp I (ABC Univ)</t>
  </si>
  <si>
    <t>Prin of Sociology (ABC Univ)</t>
  </si>
  <si>
    <t>Eng Comp II (ABC Univ)</t>
  </si>
  <si>
    <t>Prin of Psychology (ABC Univ)</t>
  </si>
  <si>
    <t>American Hist I (ABC Univ)</t>
  </si>
  <si>
    <t>Intro to Govt (ABC Univ)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</si>
</sst>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[$-409]mmmm\ d\,\ yyyy;@"/>
    <numFmt numFmtId="166" formatCode="mm/dd/yyyy"/>
  </numFmts>
  <fonts count="6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7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right"/>
      <protection locked="0"/>
    </xf>
    <xf numFmtId="1" fontId="1" fillId="0" borderId="12" xfId="0" applyNumberFormat="1" applyFont="1" applyBorder="1" applyProtection="1">
      <protection locked="0"/>
    </xf>
    <xf numFmtId="0" fontId="1" fillId="0" borderId="12" xfId="0" applyFont="1" applyBorder="1" applyProtection="1"/>
    <xf numFmtId="2" fontId="1" fillId="0" borderId="12" xfId="0" applyNumberFormat="1" applyFont="1" applyBorder="1" applyProtection="1"/>
    <xf numFmtId="2" fontId="2" fillId="3" borderId="12" xfId="0" applyNumberFormat="1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2" fillId="3" borderId="12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Protection="1"/>
    <xf numFmtId="2" fontId="3" fillId="0" borderId="0" xfId="0" applyNumberFormat="1" applyFont="1" applyProtection="1"/>
    <xf numFmtId="0" fontId="2" fillId="0" borderId="0" xfId="0" applyFont="1" applyBorder="1" applyAlignment="1" applyProtection="1">
      <alignment horizontal="right"/>
    </xf>
    <xf numFmtId="0" fontId="2" fillId="0" borderId="10" xfId="0" applyFont="1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10" xfId="0" applyFont="1" applyBorder="1" applyProtection="1"/>
    <xf numFmtId="0" fontId="2" fillId="0" borderId="10" xfId="0" applyFont="1" applyBorder="1" applyAlignment="1" applyProtection="1">
      <alignment horizontal="right"/>
    </xf>
    <xf numFmtId="0" fontId="2" fillId="0" borderId="11" xfId="0" applyFont="1" applyBorder="1" applyProtection="1"/>
    <xf numFmtId="0" fontId="4" fillId="0" borderId="0" xfId="0" applyFont="1" applyProtection="1"/>
    <xf numFmtId="0" fontId="1" fillId="3" borderId="1" xfId="0" applyFont="1" applyFill="1" applyBorder="1" applyProtection="1"/>
    <xf numFmtId="0" fontId="2" fillId="3" borderId="2" xfId="0" applyFont="1" applyFill="1" applyBorder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7" xfId="0" applyFont="1" applyBorder="1" applyProtection="1"/>
    <xf numFmtId="0" fontId="2" fillId="3" borderId="12" xfId="0" applyFont="1" applyFill="1" applyBorder="1" applyProtection="1"/>
    <xf numFmtId="0" fontId="2" fillId="0" borderId="0" xfId="0" applyFont="1" applyBorder="1" applyAlignment="1" applyProtection="1">
      <alignment horizontal="center"/>
    </xf>
    <xf numFmtId="2" fontId="2" fillId="0" borderId="8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3" xfId="0" applyFont="1" applyBorder="1" applyProtection="1"/>
    <xf numFmtId="0" fontId="1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165" fontId="2" fillId="0" borderId="0" xfId="0" applyNumberFormat="1" applyFont="1" applyBorder="1" applyAlignment="1" applyProtection="1">
      <alignment horizontal="left"/>
    </xf>
    <xf numFmtId="0" fontId="2" fillId="0" borderId="9" xfId="0" applyFont="1" applyBorder="1" applyProtection="1"/>
    <xf numFmtId="165" fontId="2" fillId="0" borderId="10" xfId="0" applyNumberFormat="1" applyFont="1" applyBorder="1" applyAlignment="1" applyProtection="1">
      <alignment horizontal="left"/>
    </xf>
    <xf numFmtId="0" fontId="2" fillId="0" borderId="10" xfId="0" applyFont="1" applyBorder="1" applyProtection="1"/>
    <xf numFmtId="0" fontId="2" fillId="0" borderId="2" xfId="0" applyFont="1" applyBorder="1" applyProtection="1"/>
    <xf numFmtId="165" fontId="2" fillId="0" borderId="2" xfId="0" applyNumberFormat="1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right"/>
    </xf>
    <xf numFmtId="1" fontId="1" fillId="0" borderId="2" xfId="0" applyNumberFormat="1" applyFont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5" fillId="0" borderId="7" xfId="0" applyFont="1" applyBorder="1" applyProtection="1"/>
    <xf numFmtId="0" fontId="2" fillId="0" borderId="8" xfId="0" applyFont="1" applyBorder="1" applyProtection="1"/>
    <xf numFmtId="0" fontId="5" fillId="0" borderId="9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4" fillId="0" borderId="7" xfId="0" applyFont="1" applyBorder="1" applyProtection="1"/>
    <xf numFmtId="0" fontId="4" fillId="0" borderId="9" xfId="0" applyFont="1" applyBorder="1" applyProtection="1"/>
    <xf numFmtId="0" fontId="4" fillId="0" borderId="10" xfId="0" applyFont="1" applyBorder="1" applyProtection="1"/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2" xfId="0" applyFont="1" applyBorder="1" applyAlignment="1" applyProtection="1">
      <alignment horizontal="left"/>
    </xf>
    <xf numFmtId="0" fontId="1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166" fontId="1" fillId="0" borderId="0" xfId="0" applyNumberFormat="1" applyFont="1" applyAlignment="1" applyProtection="1">
      <alignment horizontal="left"/>
      <protection locked="0"/>
    </xf>
    <xf numFmtId="166" fontId="1" fillId="0" borderId="8" xfId="0" applyNumberFormat="1" applyFont="1" applyBorder="1" applyAlignment="1" applyProtection="1">
      <alignment horizontal="left"/>
      <protection locked="0"/>
    </xf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164" fontId="1" fillId="0" borderId="10" xfId="0" applyNumberFormat="1" applyFont="1" applyBorder="1" applyAlignment="1" applyProtection="1">
      <alignment horizontal="left"/>
      <protection locked="0"/>
    </xf>
    <xf numFmtId="164" fontId="1" fillId="0" borderId="11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5A75-2598-4550-B288-79D21CE0FCAC}">
  <sheetPr>
    <pageSetUpPr fitToPage="1"/>
  </sheetPr>
  <dimension ref="A1:P58"/>
  <sheetViews>
    <sheetView showGridLines="0" tabSelected="1" zoomScaleNormal="100" workbookViewId="0">
      <selection activeCell="B19" sqref="B19"/>
    </sheetView>
  </sheetViews>
  <sheetFormatPr defaultColWidth="8.7265625" defaultRowHeight="13.5" customHeight="1" x14ac:dyDescent="0.25"/>
  <cols>
    <col min="1" max="1" width="25.7265625" style="14" customWidth="1"/>
    <col min="2" max="3" width="8.7265625" style="14"/>
    <col min="4" max="4" width="4.453125" style="14" bestFit="1" customWidth="1"/>
    <col min="5" max="5" width="25.7265625" style="14" customWidth="1"/>
    <col min="6" max="9" width="8.7265625" style="14"/>
    <col min="10" max="13" width="11" style="14" hidden="1" customWidth="1"/>
    <col min="14" max="16" width="8.7265625" style="14" hidden="1" customWidth="1"/>
    <col min="17" max="17" width="0" style="14" hidden="1" customWidth="1"/>
    <col min="18" max="16384" width="8.7265625" style="14"/>
  </cols>
  <sheetData>
    <row r="1" spans="1:16" ht="13.5" customHeight="1" x14ac:dyDescent="0.25">
      <c r="A1" s="63" t="s">
        <v>0</v>
      </c>
      <c r="B1" s="64"/>
      <c r="C1" s="64"/>
      <c r="D1" s="64"/>
      <c r="E1" s="64"/>
      <c r="F1" s="64"/>
      <c r="G1" s="65"/>
    </row>
    <row r="2" spans="1:16" ht="13.5" customHeight="1" x14ac:dyDescent="0.25">
      <c r="A2" s="1" t="s">
        <v>57</v>
      </c>
      <c r="B2" s="18"/>
      <c r="C2" s="18"/>
      <c r="D2" s="19"/>
      <c r="E2" s="20" t="s">
        <v>52</v>
      </c>
      <c r="F2" s="66">
        <v>38494</v>
      </c>
      <c r="G2" s="67"/>
    </row>
    <row r="3" spans="1:16" ht="13.5" customHeight="1" x14ac:dyDescent="0.25">
      <c r="A3" s="2" t="s">
        <v>58</v>
      </c>
      <c r="B3" s="21"/>
      <c r="C3" s="21"/>
      <c r="D3" s="21"/>
      <c r="E3" s="22" t="s">
        <v>53</v>
      </c>
      <c r="F3" s="70" t="s">
        <v>59</v>
      </c>
      <c r="G3" s="71"/>
    </row>
    <row r="4" spans="1:16" ht="9" customHeight="1" x14ac:dyDescent="0.25">
      <c r="A4" s="24"/>
      <c r="B4" s="19"/>
      <c r="C4" s="24"/>
      <c r="D4" s="24"/>
      <c r="E4" s="24"/>
      <c r="F4" s="19"/>
      <c r="G4" s="24"/>
    </row>
    <row r="5" spans="1:16" ht="13.5" customHeight="1" x14ac:dyDescent="0.25">
      <c r="A5" s="63" t="s">
        <v>1</v>
      </c>
      <c r="B5" s="68"/>
      <c r="C5" s="68"/>
      <c r="D5" s="68"/>
      <c r="E5" s="68"/>
      <c r="F5" s="68"/>
      <c r="G5" s="69"/>
    </row>
    <row r="6" spans="1:16" ht="13.5" customHeight="1" x14ac:dyDescent="0.25">
      <c r="A6" s="25" t="s">
        <v>2</v>
      </c>
      <c r="B6" s="26"/>
      <c r="C6" s="7" t="s">
        <v>11</v>
      </c>
      <c r="D6" s="27"/>
      <c r="E6" s="25" t="s">
        <v>3</v>
      </c>
      <c r="F6" s="26"/>
      <c r="G6" s="7" t="s">
        <v>13</v>
      </c>
      <c r="O6" s="14" t="s">
        <v>62</v>
      </c>
    </row>
    <row r="7" spans="1:16" ht="13.5" customHeight="1" x14ac:dyDescent="0.25">
      <c r="A7" s="28" t="s">
        <v>4</v>
      </c>
      <c r="B7" s="29" t="s">
        <v>5</v>
      </c>
      <c r="C7" s="30" t="s">
        <v>6</v>
      </c>
      <c r="D7" s="19"/>
      <c r="E7" s="28" t="s">
        <v>4</v>
      </c>
      <c r="F7" s="29" t="s">
        <v>5</v>
      </c>
      <c r="G7" s="30" t="s">
        <v>6</v>
      </c>
      <c r="J7" s="14" t="s">
        <v>60</v>
      </c>
      <c r="K7" s="14" t="s">
        <v>63</v>
      </c>
      <c r="L7" s="14" t="s">
        <v>60</v>
      </c>
      <c r="M7" s="14" t="s">
        <v>63</v>
      </c>
      <c r="O7" s="14" t="s">
        <v>35</v>
      </c>
      <c r="P7" s="15">
        <v>4</v>
      </c>
    </row>
    <row r="8" spans="1:16" ht="13.5" customHeight="1" x14ac:dyDescent="0.25">
      <c r="A8" s="3" t="s">
        <v>38</v>
      </c>
      <c r="B8" s="4">
        <v>2</v>
      </c>
      <c r="C8" s="4" t="s">
        <v>35</v>
      </c>
      <c r="D8" s="31"/>
      <c r="E8" s="5" t="s">
        <v>45</v>
      </c>
      <c r="F8" s="4">
        <v>2</v>
      </c>
      <c r="G8" s="4" t="s">
        <v>35</v>
      </c>
      <c r="J8" s="14">
        <f t="shared" ref="J8:J22" si="0">IFERROR(VLOOKUP(C8,GradeValueLookupTable,2,FALSE),0)</f>
        <v>4</v>
      </c>
      <c r="K8" s="14">
        <f>J8*B8</f>
        <v>8</v>
      </c>
      <c r="L8" s="14">
        <f t="shared" ref="L8:L22" si="1">IFERROR(VLOOKUP(G8,GradeValueLookupTable,2,FALSE), 0)</f>
        <v>4</v>
      </c>
      <c r="M8" s="14">
        <f>L8*F8</f>
        <v>8</v>
      </c>
      <c r="O8" s="14" t="s">
        <v>36</v>
      </c>
      <c r="P8" s="15">
        <v>3</v>
      </c>
    </row>
    <row r="9" spans="1:16" ht="13.5" customHeight="1" x14ac:dyDescent="0.25">
      <c r="A9" s="3" t="s">
        <v>39</v>
      </c>
      <c r="B9" s="4">
        <v>2</v>
      </c>
      <c r="C9" s="4" t="s">
        <v>35</v>
      </c>
      <c r="D9" s="19"/>
      <c r="E9" s="5" t="s">
        <v>46</v>
      </c>
      <c r="F9" s="4">
        <v>2</v>
      </c>
      <c r="G9" s="4" t="s">
        <v>35</v>
      </c>
      <c r="J9" s="14">
        <f t="shared" si="0"/>
        <v>4</v>
      </c>
      <c r="K9" s="14">
        <f t="shared" ref="K9:K22" si="2">J9*B9</f>
        <v>8</v>
      </c>
      <c r="L9" s="14">
        <f t="shared" si="1"/>
        <v>4</v>
      </c>
      <c r="M9" s="14">
        <f t="shared" ref="M9:M22" si="3">L9*F9</f>
        <v>8</v>
      </c>
      <c r="O9" s="14" t="s">
        <v>54</v>
      </c>
      <c r="P9" s="15">
        <v>2</v>
      </c>
    </row>
    <row r="10" spans="1:16" ht="13.5" customHeight="1" x14ac:dyDescent="0.25">
      <c r="A10" s="3" t="s">
        <v>40</v>
      </c>
      <c r="B10" s="4">
        <v>2</v>
      </c>
      <c r="C10" s="4" t="s">
        <v>36</v>
      </c>
      <c r="D10" s="19"/>
      <c r="E10" s="5" t="s">
        <v>47</v>
      </c>
      <c r="F10" s="4">
        <v>2</v>
      </c>
      <c r="G10" s="4" t="s">
        <v>36</v>
      </c>
      <c r="J10" s="14">
        <f t="shared" si="0"/>
        <v>3</v>
      </c>
      <c r="K10" s="14">
        <f t="shared" si="2"/>
        <v>6</v>
      </c>
      <c r="L10" s="14">
        <f t="shared" si="1"/>
        <v>3</v>
      </c>
      <c r="M10" s="14">
        <f t="shared" si="3"/>
        <v>6</v>
      </c>
      <c r="O10" s="14" t="s">
        <v>55</v>
      </c>
      <c r="P10" s="15">
        <v>1</v>
      </c>
    </row>
    <row r="11" spans="1:16" ht="13.5" customHeight="1" x14ac:dyDescent="0.25">
      <c r="A11" s="3" t="s">
        <v>41</v>
      </c>
      <c r="B11" s="4">
        <v>2</v>
      </c>
      <c r="C11" s="4" t="s">
        <v>35</v>
      </c>
      <c r="D11" s="19"/>
      <c r="E11" s="5" t="s">
        <v>48</v>
      </c>
      <c r="F11" s="4">
        <v>2</v>
      </c>
      <c r="G11" s="4" t="s">
        <v>36</v>
      </c>
      <c r="J11" s="14">
        <f t="shared" si="0"/>
        <v>4</v>
      </c>
      <c r="K11" s="14">
        <f t="shared" si="2"/>
        <v>8</v>
      </c>
      <c r="L11" s="14">
        <f t="shared" si="1"/>
        <v>3</v>
      </c>
      <c r="M11" s="14">
        <f t="shared" si="3"/>
        <v>6</v>
      </c>
      <c r="O11" s="14" t="s">
        <v>61</v>
      </c>
      <c r="P11" s="15">
        <v>0</v>
      </c>
    </row>
    <row r="12" spans="1:16" ht="13.5" customHeight="1" x14ac:dyDescent="0.25">
      <c r="A12" s="3" t="s">
        <v>42</v>
      </c>
      <c r="B12" s="4">
        <v>2</v>
      </c>
      <c r="C12" s="4" t="s">
        <v>35</v>
      </c>
      <c r="D12" s="19"/>
      <c r="E12" s="5" t="s">
        <v>49</v>
      </c>
      <c r="F12" s="4">
        <v>2</v>
      </c>
      <c r="G12" s="4" t="s">
        <v>35</v>
      </c>
      <c r="J12" s="14">
        <f t="shared" si="0"/>
        <v>4</v>
      </c>
      <c r="K12" s="14">
        <f t="shared" si="2"/>
        <v>8</v>
      </c>
      <c r="L12" s="14">
        <f t="shared" si="1"/>
        <v>4</v>
      </c>
      <c r="M12" s="14">
        <f t="shared" si="3"/>
        <v>8</v>
      </c>
    </row>
    <row r="13" spans="1:16" ht="13.5" customHeight="1" x14ac:dyDescent="0.25">
      <c r="A13" s="3" t="s">
        <v>43</v>
      </c>
      <c r="B13" s="4">
        <v>2</v>
      </c>
      <c r="C13" s="4" t="s">
        <v>35</v>
      </c>
      <c r="D13" s="19"/>
      <c r="E13" s="5" t="s">
        <v>50</v>
      </c>
      <c r="F13" s="4">
        <v>2</v>
      </c>
      <c r="G13" s="4" t="s">
        <v>35</v>
      </c>
      <c r="J13" s="14">
        <f t="shared" si="0"/>
        <v>4</v>
      </c>
      <c r="K13" s="14">
        <f t="shared" si="2"/>
        <v>8</v>
      </c>
      <c r="L13" s="14">
        <f t="shared" si="1"/>
        <v>4</v>
      </c>
      <c r="M13" s="14">
        <f t="shared" si="3"/>
        <v>8</v>
      </c>
    </row>
    <row r="14" spans="1:16" ht="13.5" customHeight="1" x14ac:dyDescent="0.25">
      <c r="A14" s="3" t="s">
        <v>7</v>
      </c>
      <c r="B14" s="4">
        <v>2</v>
      </c>
      <c r="C14" s="4" t="s">
        <v>35</v>
      </c>
      <c r="D14" s="19"/>
      <c r="E14" s="5" t="s">
        <v>44</v>
      </c>
      <c r="F14" s="4">
        <v>1</v>
      </c>
      <c r="G14" s="4" t="s">
        <v>35</v>
      </c>
      <c r="J14" s="14">
        <f t="shared" si="0"/>
        <v>4</v>
      </c>
      <c r="K14" s="14">
        <f t="shared" si="2"/>
        <v>8</v>
      </c>
      <c r="L14" s="14">
        <f t="shared" si="1"/>
        <v>4</v>
      </c>
      <c r="M14" s="14">
        <f t="shared" si="3"/>
        <v>4</v>
      </c>
    </row>
    <row r="15" spans="1:16" ht="13.5" customHeight="1" x14ac:dyDescent="0.25">
      <c r="A15" s="3" t="s">
        <v>8</v>
      </c>
      <c r="B15" s="4">
        <v>1</v>
      </c>
      <c r="C15" s="4" t="s">
        <v>35</v>
      </c>
      <c r="D15" s="19"/>
      <c r="E15" s="5" t="s">
        <v>64</v>
      </c>
      <c r="F15" s="4">
        <v>2</v>
      </c>
      <c r="G15" s="4" t="s">
        <v>35</v>
      </c>
      <c r="J15" s="14">
        <f t="shared" si="0"/>
        <v>4</v>
      </c>
      <c r="K15" s="14">
        <f t="shared" si="2"/>
        <v>4</v>
      </c>
      <c r="L15" s="14">
        <f t="shared" si="1"/>
        <v>4</v>
      </c>
      <c r="M15" s="14">
        <f t="shared" si="3"/>
        <v>8</v>
      </c>
    </row>
    <row r="16" spans="1:16" ht="13.5" customHeight="1" x14ac:dyDescent="0.25">
      <c r="A16" s="3" t="s">
        <v>44</v>
      </c>
      <c r="B16" s="4">
        <v>1</v>
      </c>
      <c r="C16" s="4" t="s">
        <v>35</v>
      </c>
      <c r="D16" s="19"/>
      <c r="E16" s="5" t="s">
        <v>65</v>
      </c>
      <c r="F16" s="4">
        <v>2</v>
      </c>
      <c r="G16" s="4" t="s">
        <v>35</v>
      </c>
      <c r="J16" s="14">
        <f t="shared" si="0"/>
        <v>4</v>
      </c>
      <c r="K16" s="14">
        <f t="shared" si="2"/>
        <v>4</v>
      </c>
      <c r="L16" s="14">
        <f t="shared" si="1"/>
        <v>4</v>
      </c>
      <c r="M16" s="14">
        <f t="shared" si="3"/>
        <v>8</v>
      </c>
    </row>
    <row r="17" spans="1:13" ht="13.5" customHeight="1" x14ac:dyDescent="0.25">
      <c r="A17" s="3"/>
      <c r="B17" s="4"/>
      <c r="C17" s="4"/>
      <c r="D17" s="19"/>
      <c r="E17" s="5" t="s">
        <v>66</v>
      </c>
      <c r="F17" s="4">
        <v>2</v>
      </c>
      <c r="G17" s="4" t="s">
        <v>35</v>
      </c>
      <c r="J17" s="14">
        <f t="shared" si="0"/>
        <v>0</v>
      </c>
      <c r="K17" s="14">
        <f t="shared" si="2"/>
        <v>0</v>
      </c>
      <c r="L17" s="14">
        <f t="shared" si="1"/>
        <v>4</v>
      </c>
      <c r="M17" s="14">
        <f t="shared" si="3"/>
        <v>8</v>
      </c>
    </row>
    <row r="18" spans="1:13" ht="13.5" customHeight="1" x14ac:dyDescent="0.25">
      <c r="A18" s="3"/>
      <c r="B18" s="4"/>
      <c r="C18" s="4"/>
      <c r="D18" s="19"/>
      <c r="E18" s="5" t="s">
        <v>67</v>
      </c>
      <c r="F18" s="4">
        <v>2</v>
      </c>
      <c r="G18" s="4" t="s">
        <v>35</v>
      </c>
      <c r="J18" s="14">
        <f t="shared" si="0"/>
        <v>0</v>
      </c>
      <c r="K18" s="14">
        <f t="shared" si="2"/>
        <v>0</v>
      </c>
      <c r="L18" s="14">
        <f t="shared" si="1"/>
        <v>4</v>
      </c>
      <c r="M18" s="14">
        <f t="shared" si="3"/>
        <v>8</v>
      </c>
    </row>
    <row r="19" spans="1:13" ht="13.5" customHeight="1" x14ac:dyDescent="0.25">
      <c r="A19" s="3"/>
      <c r="B19" s="4"/>
      <c r="C19" s="4"/>
      <c r="D19" s="19"/>
      <c r="E19" s="5" t="s">
        <v>68</v>
      </c>
      <c r="F19" s="4">
        <v>2</v>
      </c>
      <c r="G19" s="4" t="s">
        <v>35</v>
      </c>
      <c r="J19" s="14">
        <f t="shared" si="0"/>
        <v>0</v>
      </c>
      <c r="K19" s="14">
        <f t="shared" si="2"/>
        <v>0</v>
      </c>
      <c r="L19" s="14">
        <f t="shared" si="1"/>
        <v>4</v>
      </c>
      <c r="M19" s="14">
        <f t="shared" si="3"/>
        <v>8</v>
      </c>
    </row>
    <row r="20" spans="1:13" ht="13.5" customHeight="1" x14ac:dyDescent="0.25">
      <c r="A20" s="3"/>
      <c r="B20" s="4"/>
      <c r="C20" s="4"/>
      <c r="D20" s="19"/>
      <c r="E20" s="5" t="s">
        <v>69</v>
      </c>
      <c r="F20" s="4">
        <v>2</v>
      </c>
      <c r="G20" s="4" t="s">
        <v>36</v>
      </c>
      <c r="J20" s="14">
        <f t="shared" si="0"/>
        <v>0</v>
      </c>
      <c r="K20" s="14">
        <f t="shared" si="2"/>
        <v>0</v>
      </c>
      <c r="L20" s="14">
        <f t="shared" si="1"/>
        <v>3</v>
      </c>
      <c r="M20" s="14">
        <f t="shared" si="3"/>
        <v>6</v>
      </c>
    </row>
    <row r="21" spans="1:13" ht="13.5" customHeight="1" x14ac:dyDescent="0.25">
      <c r="A21" s="3"/>
      <c r="B21" s="4"/>
      <c r="C21" s="4"/>
      <c r="D21" s="19"/>
      <c r="E21" s="5"/>
      <c r="F21" s="4"/>
      <c r="G21" s="4"/>
      <c r="J21" s="14">
        <f t="shared" si="0"/>
        <v>0</v>
      </c>
      <c r="K21" s="14">
        <f t="shared" si="2"/>
        <v>0</v>
      </c>
      <c r="L21" s="14">
        <f t="shared" si="1"/>
        <v>0</v>
      </c>
      <c r="M21" s="14">
        <f t="shared" si="3"/>
        <v>0</v>
      </c>
    </row>
    <row r="22" spans="1:13" ht="13.5" customHeight="1" x14ac:dyDescent="0.25">
      <c r="A22" s="3"/>
      <c r="B22" s="4"/>
      <c r="C22" s="4"/>
      <c r="D22" s="19"/>
      <c r="E22" s="5"/>
      <c r="F22" s="4"/>
      <c r="G22" s="4"/>
      <c r="J22" s="14">
        <f t="shared" si="0"/>
        <v>0</v>
      </c>
      <c r="K22" s="14">
        <f t="shared" si="2"/>
        <v>0</v>
      </c>
      <c r="L22" s="14">
        <f t="shared" si="1"/>
        <v>0</v>
      </c>
      <c r="M22" s="14">
        <f t="shared" si="3"/>
        <v>0</v>
      </c>
    </row>
    <row r="23" spans="1:13" ht="13.5" customHeight="1" x14ac:dyDescent="0.25">
      <c r="A23" s="32" t="s">
        <v>9</v>
      </c>
      <c r="B23" s="12">
        <f>SUM(B8:B22)</f>
        <v>16</v>
      </c>
      <c r="C23" s="13">
        <f>IFERROR(K23/B23, "")</f>
        <v>3.875</v>
      </c>
      <c r="D23" s="19"/>
      <c r="E23" s="32" t="s">
        <v>9</v>
      </c>
      <c r="F23" s="12">
        <f>SUM(F8:F22)</f>
        <v>25</v>
      </c>
      <c r="G23" s="13">
        <f>IFERROR(M23/F23, "")</f>
        <v>3.76</v>
      </c>
      <c r="K23" s="14">
        <f>SUM(K8:K22)</f>
        <v>62</v>
      </c>
      <c r="M23" s="14">
        <f>SUM(M8:M22)</f>
        <v>94</v>
      </c>
    </row>
    <row r="24" spans="1:13" ht="9" customHeight="1" x14ac:dyDescent="0.25">
      <c r="A24" s="31"/>
      <c r="B24" s="19"/>
      <c r="C24" s="19"/>
      <c r="D24" s="19"/>
      <c r="E24" s="27"/>
      <c r="F24" s="33"/>
      <c r="G24" s="34"/>
    </row>
    <row r="25" spans="1:13" ht="13.5" customHeight="1" x14ac:dyDescent="0.25">
      <c r="A25" s="25" t="s">
        <v>10</v>
      </c>
      <c r="B25" s="26"/>
      <c r="C25" s="7" t="s">
        <v>30</v>
      </c>
      <c r="D25" s="19"/>
      <c r="E25" s="25" t="s">
        <v>12</v>
      </c>
      <c r="F25" s="26"/>
      <c r="G25" s="7" t="s">
        <v>31</v>
      </c>
    </row>
    <row r="26" spans="1:13" ht="13.5" customHeight="1" x14ac:dyDescent="0.25">
      <c r="A26" s="28" t="s">
        <v>4</v>
      </c>
      <c r="B26" s="29" t="s">
        <v>5</v>
      </c>
      <c r="C26" s="30" t="s">
        <v>6</v>
      </c>
      <c r="D26" s="19"/>
      <c r="E26" s="19" t="s">
        <v>4</v>
      </c>
      <c r="F26" s="35" t="s">
        <v>5</v>
      </c>
      <c r="G26" s="36" t="s">
        <v>6</v>
      </c>
      <c r="J26" s="14" t="s">
        <v>60</v>
      </c>
      <c r="K26" s="14" t="s">
        <v>63</v>
      </c>
      <c r="L26" s="14" t="s">
        <v>60</v>
      </c>
      <c r="M26" s="14" t="s">
        <v>63</v>
      </c>
    </row>
    <row r="27" spans="1:13" ht="13.5" customHeight="1" x14ac:dyDescent="0.25">
      <c r="A27" s="3" t="s">
        <v>14</v>
      </c>
      <c r="B27" s="4">
        <v>1</v>
      </c>
      <c r="C27" s="4" t="s">
        <v>35</v>
      </c>
      <c r="D27" s="19"/>
      <c r="E27" s="5" t="s">
        <v>15</v>
      </c>
      <c r="F27" s="6">
        <v>4</v>
      </c>
      <c r="G27" s="4" t="s">
        <v>35</v>
      </c>
      <c r="J27" s="14">
        <f t="shared" ref="J27:J41" si="4">IFERROR(VLOOKUP(C27,GradeValueLookupTable,2,FALSE),0)</f>
        <v>4</v>
      </c>
      <c r="K27" s="14">
        <f>J27*B27</f>
        <v>4</v>
      </c>
      <c r="L27" s="14">
        <f t="shared" ref="L27:L41" si="5">IFERROR(VLOOKUP(G27,GradeValueLookupTable,2,FALSE), 0)</f>
        <v>4</v>
      </c>
      <c r="M27" s="14">
        <f>L27*F27</f>
        <v>16</v>
      </c>
    </row>
    <row r="28" spans="1:13" ht="13.5" customHeight="1" x14ac:dyDescent="0.25">
      <c r="A28" s="3" t="s">
        <v>16</v>
      </c>
      <c r="B28" s="4">
        <v>2</v>
      </c>
      <c r="C28" s="4" t="s">
        <v>54</v>
      </c>
      <c r="D28" s="19"/>
      <c r="E28" s="5" t="s">
        <v>34</v>
      </c>
      <c r="F28" s="6">
        <v>2</v>
      </c>
      <c r="G28" s="4" t="s">
        <v>55</v>
      </c>
      <c r="J28" s="14">
        <f t="shared" si="4"/>
        <v>2</v>
      </c>
      <c r="K28" s="14">
        <f t="shared" ref="K28:K41" si="6">J28*B28</f>
        <v>4</v>
      </c>
      <c r="L28" s="14">
        <f t="shared" si="5"/>
        <v>1</v>
      </c>
      <c r="M28" s="14">
        <f t="shared" ref="M28:M41" si="7">L28*F28</f>
        <v>2</v>
      </c>
    </row>
    <row r="29" spans="1:13" ht="13.5" customHeight="1" x14ac:dyDescent="0.25">
      <c r="A29" s="3" t="s">
        <v>17</v>
      </c>
      <c r="B29" s="4">
        <v>2</v>
      </c>
      <c r="C29" s="4" t="s">
        <v>35</v>
      </c>
      <c r="D29" s="19"/>
      <c r="E29" s="5" t="s">
        <v>51</v>
      </c>
      <c r="F29" s="6">
        <v>3</v>
      </c>
      <c r="G29" s="4" t="s">
        <v>54</v>
      </c>
      <c r="J29" s="14">
        <f t="shared" si="4"/>
        <v>4</v>
      </c>
      <c r="K29" s="14">
        <f t="shared" si="6"/>
        <v>8</v>
      </c>
      <c r="L29" s="14">
        <f t="shared" si="5"/>
        <v>2</v>
      </c>
      <c r="M29" s="14">
        <f t="shared" si="7"/>
        <v>6</v>
      </c>
    </row>
    <row r="30" spans="1:13" ht="13.5" customHeight="1" x14ac:dyDescent="0.25">
      <c r="A30" s="3" t="s">
        <v>18</v>
      </c>
      <c r="B30" s="4">
        <v>2</v>
      </c>
      <c r="C30" s="4" t="s">
        <v>35</v>
      </c>
      <c r="D30" s="19"/>
      <c r="E30" s="5"/>
      <c r="F30" s="4"/>
      <c r="G30" s="4"/>
      <c r="J30" s="14">
        <f t="shared" si="4"/>
        <v>4</v>
      </c>
      <c r="K30" s="14">
        <f t="shared" si="6"/>
        <v>8</v>
      </c>
      <c r="L30" s="14">
        <f t="shared" si="5"/>
        <v>0</v>
      </c>
      <c r="M30" s="14">
        <f t="shared" si="7"/>
        <v>0</v>
      </c>
    </row>
    <row r="31" spans="1:13" ht="13.5" customHeight="1" x14ac:dyDescent="0.25">
      <c r="A31" s="3" t="s">
        <v>33</v>
      </c>
      <c r="B31" s="4">
        <v>1</v>
      </c>
      <c r="C31" s="4" t="s">
        <v>35</v>
      </c>
      <c r="D31" s="19"/>
      <c r="E31" s="5"/>
      <c r="F31" s="4"/>
      <c r="G31" s="4"/>
      <c r="J31" s="14">
        <f t="shared" si="4"/>
        <v>4</v>
      </c>
      <c r="K31" s="14">
        <f t="shared" si="6"/>
        <v>4</v>
      </c>
      <c r="L31" s="14">
        <f t="shared" si="5"/>
        <v>0</v>
      </c>
      <c r="M31" s="14">
        <f t="shared" si="7"/>
        <v>0</v>
      </c>
    </row>
    <row r="32" spans="1:13" ht="13.5" customHeight="1" x14ac:dyDescent="0.25">
      <c r="A32" s="3"/>
      <c r="B32" s="4"/>
      <c r="C32" s="4"/>
      <c r="D32" s="19"/>
      <c r="E32" s="5"/>
      <c r="F32" s="4"/>
      <c r="G32" s="4"/>
      <c r="J32" s="14">
        <f t="shared" si="4"/>
        <v>0</v>
      </c>
      <c r="K32" s="14">
        <f t="shared" si="6"/>
        <v>0</v>
      </c>
      <c r="L32" s="14">
        <f t="shared" si="5"/>
        <v>0</v>
      </c>
      <c r="M32" s="14">
        <f t="shared" si="7"/>
        <v>0</v>
      </c>
    </row>
    <row r="33" spans="1:13" ht="13.5" customHeight="1" x14ac:dyDescent="0.25">
      <c r="A33" s="3"/>
      <c r="B33" s="4"/>
      <c r="C33" s="4"/>
      <c r="D33" s="19"/>
      <c r="E33" s="5"/>
      <c r="F33" s="4"/>
      <c r="G33" s="4"/>
      <c r="J33" s="14">
        <f t="shared" si="4"/>
        <v>0</v>
      </c>
      <c r="K33" s="14">
        <f t="shared" si="6"/>
        <v>0</v>
      </c>
      <c r="L33" s="14">
        <f t="shared" si="5"/>
        <v>0</v>
      </c>
      <c r="M33" s="14">
        <f t="shared" si="7"/>
        <v>0</v>
      </c>
    </row>
    <row r="34" spans="1:13" ht="13.5" customHeight="1" x14ac:dyDescent="0.25">
      <c r="A34" s="3"/>
      <c r="B34" s="4"/>
      <c r="C34" s="4"/>
      <c r="D34" s="19"/>
      <c r="E34" s="5"/>
      <c r="F34" s="4"/>
      <c r="G34" s="4"/>
      <c r="J34" s="14">
        <f t="shared" si="4"/>
        <v>0</v>
      </c>
      <c r="K34" s="14">
        <f t="shared" si="6"/>
        <v>0</v>
      </c>
      <c r="L34" s="14">
        <f t="shared" si="5"/>
        <v>0</v>
      </c>
      <c r="M34" s="14">
        <f t="shared" si="7"/>
        <v>0</v>
      </c>
    </row>
    <row r="35" spans="1:13" ht="13.5" customHeight="1" x14ac:dyDescent="0.25">
      <c r="A35" s="3"/>
      <c r="B35" s="4"/>
      <c r="C35" s="4"/>
      <c r="D35" s="19"/>
      <c r="E35" s="5"/>
      <c r="F35" s="4"/>
      <c r="G35" s="4"/>
      <c r="J35" s="14">
        <f t="shared" si="4"/>
        <v>0</v>
      </c>
      <c r="K35" s="14">
        <f t="shared" si="6"/>
        <v>0</v>
      </c>
      <c r="L35" s="14">
        <f t="shared" si="5"/>
        <v>0</v>
      </c>
      <c r="M35" s="14">
        <f t="shared" si="7"/>
        <v>0</v>
      </c>
    </row>
    <row r="36" spans="1:13" ht="13.5" customHeight="1" x14ac:dyDescent="0.25">
      <c r="A36" s="3"/>
      <c r="B36" s="4"/>
      <c r="C36" s="4"/>
      <c r="D36" s="19"/>
      <c r="E36" s="5"/>
      <c r="F36" s="4"/>
      <c r="G36" s="4"/>
      <c r="J36" s="14">
        <f t="shared" si="4"/>
        <v>0</v>
      </c>
      <c r="K36" s="14">
        <f t="shared" si="6"/>
        <v>0</v>
      </c>
      <c r="L36" s="14">
        <f t="shared" si="5"/>
        <v>0</v>
      </c>
      <c r="M36" s="14">
        <f t="shared" si="7"/>
        <v>0</v>
      </c>
    </row>
    <row r="37" spans="1:13" ht="13.5" customHeight="1" x14ac:dyDescent="0.25">
      <c r="A37" s="3"/>
      <c r="B37" s="4"/>
      <c r="C37" s="4"/>
      <c r="D37" s="19"/>
      <c r="E37" s="5"/>
      <c r="F37" s="4"/>
      <c r="G37" s="4"/>
      <c r="J37" s="14">
        <f t="shared" si="4"/>
        <v>0</v>
      </c>
      <c r="K37" s="14">
        <f t="shared" si="6"/>
        <v>0</v>
      </c>
      <c r="L37" s="14">
        <f t="shared" si="5"/>
        <v>0</v>
      </c>
      <c r="M37" s="14">
        <f t="shared" si="7"/>
        <v>0</v>
      </c>
    </row>
    <row r="38" spans="1:13" ht="13.5" customHeight="1" x14ac:dyDescent="0.25">
      <c r="A38" s="3"/>
      <c r="B38" s="4"/>
      <c r="C38" s="4"/>
      <c r="D38" s="19"/>
      <c r="E38" s="5"/>
      <c r="F38" s="4"/>
      <c r="G38" s="4"/>
      <c r="J38" s="14">
        <f t="shared" si="4"/>
        <v>0</v>
      </c>
      <c r="K38" s="14">
        <f t="shared" si="6"/>
        <v>0</v>
      </c>
      <c r="L38" s="14">
        <f t="shared" si="5"/>
        <v>0</v>
      </c>
      <c r="M38" s="14">
        <f t="shared" si="7"/>
        <v>0</v>
      </c>
    </row>
    <row r="39" spans="1:13" ht="13.5" customHeight="1" x14ac:dyDescent="0.25">
      <c r="A39" s="3"/>
      <c r="B39" s="4"/>
      <c r="C39" s="4"/>
      <c r="D39" s="19"/>
      <c r="E39" s="5"/>
      <c r="F39" s="4"/>
      <c r="G39" s="4"/>
      <c r="J39" s="14">
        <f t="shared" si="4"/>
        <v>0</v>
      </c>
      <c r="K39" s="14">
        <f t="shared" si="6"/>
        <v>0</v>
      </c>
      <c r="L39" s="14">
        <f t="shared" si="5"/>
        <v>0</v>
      </c>
      <c r="M39" s="14">
        <f t="shared" si="7"/>
        <v>0</v>
      </c>
    </row>
    <row r="40" spans="1:13" ht="13.5" customHeight="1" x14ac:dyDescent="0.25">
      <c r="A40" s="3"/>
      <c r="B40" s="4"/>
      <c r="C40" s="4"/>
      <c r="D40" s="19"/>
      <c r="E40" s="5"/>
      <c r="F40" s="4"/>
      <c r="G40" s="4"/>
      <c r="J40" s="14">
        <f t="shared" si="4"/>
        <v>0</v>
      </c>
      <c r="K40" s="14">
        <f t="shared" si="6"/>
        <v>0</v>
      </c>
      <c r="L40" s="14">
        <f t="shared" si="5"/>
        <v>0</v>
      </c>
      <c r="M40" s="14">
        <f t="shared" si="7"/>
        <v>0</v>
      </c>
    </row>
    <row r="41" spans="1:13" ht="13.5" customHeight="1" x14ac:dyDescent="0.25">
      <c r="A41" s="3"/>
      <c r="B41" s="4"/>
      <c r="C41" s="4"/>
      <c r="D41" s="19"/>
      <c r="E41" s="5"/>
      <c r="F41" s="4"/>
      <c r="G41" s="4"/>
      <c r="J41" s="14">
        <f t="shared" si="4"/>
        <v>0</v>
      </c>
      <c r="K41" s="14">
        <f t="shared" si="6"/>
        <v>0</v>
      </c>
      <c r="L41" s="14">
        <f t="shared" si="5"/>
        <v>0</v>
      </c>
      <c r="M41" s="14">
        <f t="shared" si="7"/>
        <v>0</v>
      </c>
    </row>
    <row r="42" spans="1:13" ht="13.5" customHeight="1" x14ac:dyDescent="0.25">
      <c r="A42" s="32" t="s">
        <v>9</v>
      </c>
      <c r="B42" s="12">
        <f>SUM(B27:B41)</f>
        <v>8</v>
      </c>
      <c r="C42" s="13">
        <f>IFERROR(K42/B42, "")</f>
        <v>3.5</v>
      </c>
      <c r="D42" s="37"/>
      <c r="E42" s="32" t="s">
        <v>9</v>
      </c>
      <c r="F42" s="12">
        <f>SUM(F27:F41)</f>
        <v>9</v>
      </c>
      <c r="G42" s="11">
        <f>IFERROR(M42/F42, "")</f>
        <v>2.6666666666666665</v>
      </c>
      <c r="K42" s="14">
        <f>SUM(K27:K41)</f>
        <v>28</v>
      </c>
      <c r="M42" s="14">
        <f>SUM(M27:M41)</f>
        <v>24</v>
      </c>
    </row>
    <row r="43" spans="1:13" ht="9" customHeight="1" x14ac:dyDescent="0.25">
      <c r="A43" s="19"/>
      <c r="B43" s="19"/>
      <c r="C43" s="19"/>
      <c r="D43" s="19"/>
      <c r="E43" s="19"/>
      <c r="F43" s="62"/>
      <c r="G43" s="62"/>
    </row>
    <row r="44" spans="1:13" ht="13.5" customHeight="1" x14ac:dyDescent="0.25">
      <c r="A44" s="38" t="s">
        <v>19</v>
      </c>
      <c r="B44" s="39"/>
      <c r="C44" s="39"/>
      <c r="D44" s="39"/>
      <c r="E44" s="39"/>
      <c r="F44" s="39"/>
      <c r="G44" s="40"/>
    </row>
    <row r="45" spans="1:13" ht="13.5" customHeight="1" x14ac:dyDescent="0.25">
      <c r="A45" s="31" t="s">
        <v>32</v>
      </c>
      <c r="B45" s="19"/>
      <c r="C45" s="19"/>
      <c r="D45" s="19"/>
      <c r="E45" s="19"/>
      <c r="F45" s="20" t="s">
        <v>20</v>
      </c>
      <c r="G45" s="9">
        <f>SUM(B23,F23,B42,F42)</f>
        <v>58</v>
      </c>
      <c r="H45" s="16"/>
    </row>
    <row r="46" spans="1:13" ht="13.5" customHeight="1" x14ac:dyDescent="0.25">
      <c r="A46" s="31"/>
      <c r="B46" s="41"/>
      <c r="C46" s="27"/>
      <c r="D46" s="27"/>
      <c r="E46" s="27"/>
      <c r="F46" s="16" t="s">
        <v>37</v>
      </c>
      <c r="G46" s="10">
        <f>SUM(K23,M23,K42,M42)/G45</f>
        <v>3.5862068965517242</v>
      </c>
      <c r="H46" s="16"/>
    </row>
    <row r="47" spans="1:13" ht="13.5" customHeight="1" x14ac:dyDescent="0.25">
      <c r="A47" s="42"/>
      <c r="B47" s="43"/>
      <c r="C47" s="44"/>
      <c r="D47" s="44"/>
      <c r="E47" s="72" t="s">
        <v>56</v>
      </c>
      <c r="F47" s="73"/>
      <c r="G47" s="8">
        <v>22</v>
      </c>
      <c r="H47" s="16"/>
    </row>
    <row r="48" spans="1:13" ht="9" customHeight="1" x14ac:dyDescent="0.25">
      <c r="A48" s="45"/>
      <c r="B48" s="46"/>
      <c r="C48" s="45"/>
      <c r="D48" s="45"/>
      <c r="E48" s="47"/>
      <c r="F48" s="48"/>
      <c r="G48" s="47"/>
    </row>
    <row r="49" spans="1:7" ht="13.5" customHeight="1" x14ac:dyDescent="0.25">
      <c r="A49" s="38" t="s">
        <v>21</v>
      </c>
      <c r="B49" s="49"/>
      <c r="C49" s="49"/>
      <c r="D49" s="49"/>
      <c r="E49" s="49"/>
      <c r="F49" s="49"/>
      <c r="G49" s="50"/>
    </row>
    <row r="50" spans="1:7" ht="13.5" customHeight="1" x14ac:dyDescent="0.25">
      <c r="A50" s="51" t="s">
        <v>22</v>
      </c>
      <c r="B50" s="74" t="s">
        <v>23</v>
      </c>
      <c r="C50" s="74"/>
      <c r="D50" s="74"/>
      <c r="E50" s="74"/>
      <c r="F50" s="74"/>
      <c r="G50" s="75"/>
    </row>
    <row r="51" spans="1:7" ht="13.5" customHeight="1" x14ac:dyDescent="0.25">
      <c r="A51" s="53" t="s">
        <v>24</v>
      </c>
      <c r="B51" s="76" t="s">
        <v>25</v>
      </c>
      <c r="C51" s="76"/>
      <c r="D51" s="76"/>
      <c r="E51" s="76"/>
      <c r="F51" s="76"/>
      <c r="G51" s="77"/>
    </row>
    <row r="52" spans="1:7" ht="9" customHeight="1" x14ac:dyDescent="0.25">
      <c r="A52" s="19"/>
      <c r="B52" s="19"/>
      <c r="C52" s="19"/>
      <c r="D52" s="19"/>
      <c r="E52" s="19"/>
      <c r="F52" s="19"/>
      <c r="G52" s="19"/>
    </row>
    <row r="53" spans="1:7" ht="13.5" customHeight="1" x14ac:dyDescent="0.25">
      <c r="A53" s="38" t="s">
        <v>26</v>
      </c>
      <c r="B53" s="49"/>
      <c r="C53" s="49"/>
      <c r="D53" s="49"/>
      <c r="E53" s="49"/>
      <c r="F53" s="49"/>
      <c r="G53" s="50"/>
    </row>
    <row r="54" spans="1:7" ht="13.5" customHeight="1" x14ac:dyDescent="0.25">
      <c r="A54" s="54"/>
      <c r="B54" s="55"/>
      <c r="C54" s="55"/>
      <c r="D54" s="55"/>
      <c r="E54" s="55"/>
      <c r="F54" s="55"/>
      <c r="G54" s="56"/>
    </row>
    <row r="55" spans="1:7" ht="13.5" customHeight="1" x14ac:dyDescent="0.25">
      <c r="A55" s="60"/>
      <c r="B55" s="61"/>
      <c r="C55" s="19"/>
      <c r="D55" s="19"/>
      <c r="E55" s="19"/>
      <c r="F55" s="19"/>
      <c r="G55" s="52"/>
    </row>
    <row r="56" spans="1:7" ht="13.5" customHeight="1" x14ac:dyDescent="0.25">
      <c r="A56" s="57" t="s">
        <v>27</v>
      </c>
      <c r="B56" s="19"/>
      <c r="C56" s="19"/>
      <c r="D56" s="19"/>
      <c r="E56" s="19"/>
      <c r="F56" s="19"/>
      <c r="G56" s="52"/>
    </row>
    <row r="57" spans="1:7" ht="13.5" customHeight="1" x14ac:dyDescent="0.25">
      <c r="A57" s="60"/>
      <c r="B57" s="61"/>
      <c r="C57" s="19"/>
      <c r="D57" s="19"/>
      <c r="E57" s="17"/>
      <c r="F57" s="44"/>
      <c r="G57" s="23"/>
    </row>
    <row r="58" spans="1:7" ht="13.5" customHeight="1" x14ac:dyDescent="0.25">
      <c r="A58" s="58" t="s">
        <v>28</v>
      </c>
      <c r="B58" s="44"/>
      <c r="C58" s="44"/>
      <c r="D58" s="44"/>
      <c r="E58" s="59" t="s">
        <v>29</v>
      </c>
      <c r="F58" s="59"/>
      <c r="G58" s="23"/>
    </row>
  </sheetData>
  <sheetProtection sheet="1" objects="1" scenarios="1" formatCells="0"/>
  <mergeCells count="10">
    <mergeCell ref="A55:B55"/>
    <mergeCell ref="A57:B57"/>
    <mergeCell ref="F43:G43"/>
    <mergeCell ref="A1:G1"/>
    <mergeCell ref="F2:G2"/>
    <mergeCell ref="A5:G5"/>
    <mergeCell ref="F3:G3"/>
    <mergeCell ref="E47:F47"/>
    <mergeCell ref="B50:G50"/>
    <mergeCell ref="B51:G51"/>
  </mergeCells>
  <printOptions horizontalCentered="1"/>
  <pageMargins left="0.25" right="0.25" top="0.75" bottom="0.75" header="0.3" footer="0.3"/>
  <pageSetup scale="93" orientation="portrait" r:id="rId1"/>
  <headerFooter>
    <oddHeader>&amp;L&amp;"-,Bold"&amp;12Homeschool High School Transcript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Transcript</vt:lpstr>
      <vt:lpstr>GradeValueLookupTable</vt:lpstr>
      <vt:lpstr>Transcript!Print_Area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Brubaker</dc:creator>
  <cp:lastModifiedBy>Ryan Brubaker</cp:lastModifiedBy>
  <cp:lastPrinted>2021-03-06T21:04:48Z</cp:lastPrinted>
  <dcterms:created xsi:type="dcterms:W3CDTF">2019-02-27T18:46:21Z</dcterms:created>
  <dcterms:modified xsi:type="dcterms:W3CDTF">2021-03-08T15:42:14Z</dcterms:modified>
</cp:coreProperties>
</file>